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EAA!$A$1:$G$33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12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F11" i="1"/>
  <c r="G11" i="1" s="1"/>
  <c r="F10" i="1"/>
  <c r="G10" i="1" s="1"/>
  <c r="F9" i="1"/>
  <c r="G9" i="1" s="1"/>
  <c r="F8" i="1"/>
  <c r="G8" i="1" s="1"/>
  <c r="F7" i="1"/>
  <c r="F6" i="1" l="1"/>
  <c r="F15" i="1"/>
  <c r="F4" i="1" s="1"/>
  <c r="G7" i="1"/>
  <c r="G6" i="1" s="1"/>
  <c r="G16" i="1"/>
  <c r="G15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<sst xmlns="http://schemas.openxmlformats.org/spreadsheetml/2006/main" count="33" uniqueCount="33">
  <si>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</si>
  <si>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</si>
  <si>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</si>
  <si>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</si>
  <si>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</si>
  <si>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</si>
  <si>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</si>
  <si>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</si>
  <si>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</si>
  <si>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</si>
  <si>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</si>
  <si>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</si>
  <si>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</si>
  <si>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</si>
  <si>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</si>
  <si>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</si>
  <si>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</si>
  <si>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</si>
  <si>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</si>
  <si>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</si>
  <si>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</si>
  <si>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</si>
  <si>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</si>
  <si>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</si>
  <si>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</si>
  <si>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</si>
  <si>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31 DE MARZO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</si>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</sst>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K30" sqref="K30"/>
    </sheetView>
  </sheetViews>
  <sheetFormatPr baseColWidth="10" defaultRowHeight="11.25" x14ac:dyDescent="0.2"/>
  <cols>
    <col min="1" max="1" width="1" style="1" customWidth="1"/>
    <col min="2" max="2" width="67.83203125" style="1" customWidth="1"/>
    <col min="3" max="3" width="18.83203125" style="1" customWidth="1"/>
    <col min="4" max="4" width="17.83203125" style="1" customWidth="1"/>
    <col min="5" max="5" width="18.83203125" style="1" customWidth="1"/>
    <col min="6" max="6" width="22" style="1" customWidth="1"/>
    <col min="7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11006613.130000001</v>
      </c>
      <c r="D4" s="13">
        <f>SUM(D6+D15)</f>
        <v>10953447.48</v>
      </c>
      <c r="E4" s="13">
        <f>SUM(E6+E15)</f>
        <v>10516530.01</v>
      </c>
      <c r="F4" s="13">
        <f>SUM(F6+F15)</f>
        <v>11443530.600000001</v>
      </c>
      <c r="G4" s="13">
        <f>SUM(G6+G15)</f>
        <v>436917.46999999974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3020825.2199999997</v>
      </c>
      <c r="D6" s="13">
        <f>SUM(D7:D13)</f>
        <v>10953447.48</v>
      </c>
      <c r="E6" s="13">
        <f>SUM(E7:E13)</f>
        <v>10516530.01</v>
      </c>
      <c r="F6" s="13">
        <f>SUM(F7:F13)</f>
        <v>3457742.6899999995</v>
      </c>
      <c r="G6" s="18">
        <f>SUM(G7:G13)</f>
        <v>436917.46999999974</v>
      </c>
    </row>
    <row r="7" spans="1:7" x14ac:dyDescent="0.2">
      <c r="A7" s="3">
        <v>1110</v>
      </c>
      <c r="B7" s="7" t="s">
        <v>9</v>
      </c>
      <c r="C7" s="18">
        <v>1361105.24</v>
      </c>
      <c r="D7" s="18">
        <v>5947459.1200000001</v>
      </c>
      <c r="E7" s="18">
        <v>5520541.6500000004</v>
      </c>
      <c r="F7" s="18">
        <f>C7+D7-E7</f>
        <v>1788022.71</v>
      </c>
      <c r="G7" s="18">
        <f t="shared" ref="G7:G13" si="0">F7-C7</f>
        <v>426917.47</v>
      </c>
    </row>
    <row r="8" spans="1:7" x14ac:dyDescent="0.2">
      <c r="A8" s="3">
        <v>1120</v>
      </c>
      <c r="B8" s="7" t="s">
        <v>10</v>
      </c>
      <c r="C8" s="18">
        <v>1026932.78</v>
      </c>
      <c r="D8" s="18">
        <v>3697620.86</v>
      </c>
      <c r="E8" s="18">
        <v>3687620.86</v>
      </c>
      <c r="F8" s="18">
        <f t="shared" ref="F8:F13" si="1">C8+D8-E8</f>
        <v>1036932.7799999998</v>
      </c>
      <c r="G8" s="18">
        <f t="shared" si="0"/>
        <v>9999.9999999997672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1308367.5</v>
      </c>
      <c r="E11" s="18">
        <v>1308367.5</v>
      </c>
      <c r="F11" s="18">
        <f t="shared" si="1"/>
        <v>632787.19999999995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7985787.9100000011</v>
      </c>
      <c r="D15" s="13">
        <f>SUM(D16:D24)</f>
        <v>0</v>
      </c>
      <c r="E15" s="13">
        <f>SUM(E16:E24)</f>
        <v>0</v>
      </c>
      <c r="F15" s="13">
        <f>SUM(F16:F24)</f>
        <v>7985787.9100000011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2734129.1</v>
      </c>
      <c r="D19" s="18">
        <v>0</v>
      </c>
      <c r="E19" s="18">
        <v>0</v>
      </c>
      <c r="F19" s="18">
        <f t="shared" si="3"/>
        <v>2734129.1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-1575596.72</v>
      </c>
      <c r="D21" s="18">
        <v>0</v>
      </c>
      <c r="E21" s="18">
        <v>0</v>
      </c>
      <c r="F21" s="18">
        <f t="shared" si="3"/>
        <v>-1575596.72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0" spans="1:7" ht="16.5" customHeight="1" x14ac:dyDescent="0.2">
      <c r="B30" s="24" t="s">
        <v>27</v>
      </c>
      <c r="C30" s="24"/>
      <c r="D30" s="25"/>
      <c r="E30" s="25"/>
      <c r="F30" s="24" t="s">
        <v>32</v>
      </c>
    </row>
    <row r="31" spans="1:7" x14ac:dyDescent="0.2">
      <c r="B31" s="26" t="s">
        <v>28</v>
      </c>
      <c r="C31" s="24"/>
      <c r="D31" s="25"/>
      <c r="E31" s="25"/>
      <c r="F31" s="25" t="s">
        <v>29</v>
      </c>
    </row>
    <row r="32" spans="1:7" x14ac:dyDescent="0.2">
      <c r="B32" s="24" t="s">
        <v>30</v>
      </c>
      <c r="C32" s="24"/>
      <c r="D32" s="25"/>
      <c r="E32" s="25"/>
      <c r="F32" s="25" t="s">
        <v>31</v>
      </c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2021-04-30T00:56:18Z</cp:lastPrinted>
  <dcterms:created xsi:type="dcterms:W3CDTF">2014-02-09T04:04:15Z</dcterms:created>
  <dcterms:modified xsi:type="dcterms:W3CDTF">2021-04-30T00:56:20Z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